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oj\Downloads\"/>
    </mc:Choice>
  </mc:AlternateContent>
  <xr:revisionPtr revIDLastSave="0" documentId="13_ncr:1_{024734A8-A68C-483F-A747-2C4F85CA19D7}" xr6:coauthVersionLast="47" xr6:coauthVersionMax="47" xr10:uidLastSave="{00000000-0000-0000-0000-000000000000}"/>
  <bookViews>
    <workbookView xWindow="-120" yWindow="-120" windowWidth="20730" windowHeight="11160" xr2:uid="{E0446C32-86A7-4904-8CCE-82D9D5B3FDE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7" i="1" l="1"/>
  <c r="J14" i="1"/>
  <c r="J12" i="1"/>
  <c r="J26" i="1" s="1"/>
  <c r="I14" i="1"/>
  <c r="I27" i="1"/>
  <c r="I12" i="1"/>
  <c r="I26" i="1" s="1"/>
  <c r="H12" i="1"/>
  <c r="H29" i="1" s="1"/>
  <c r="H27" i="1"/>
  <c r="H14" i="1"/>
  <c r="H26" i="1" s="1"/>
  <c r="J29" i="1" l="1"/>
  <c r="J30" i="1" s="1"/>
  <c r="J31" i="1" s="1"/>
  <c r="J32" i="1" s="1"/>
  <c r="J33" i="1" s="1"/>
  <c r="I29" i="1"/>
  <c r="I30" i="1" s="1"/>
  <c r="H30" i="1"/>
  <c r="H31" i="1" s="1"/>
  <c r="H32" i="1" s="1"/>
  <c r="H33" i="1" s="1"/>
  <c r="I31" i="1" l="1"/>
  <c r="I32" i="1" s="1"/>
  <c r="I33" i="1" s="1"/>
</calcChain>
</file>

<file path=xl/sharedStrings.xml><?xml version="1.0" encoding="utf-8"?>
<sst xmlns="http://schemas.openxmlformats.org/spreadsheetml/2006/main" count="54" uniqueCount="39">
  <si>
    <t>Cost Analysis of Charcoal Production</t>
  </si>
  <si>
    <t>kg</t>
  </si>
  <si>
    <t xml:space="preserve">Conversion ratio </t>
  </si>
  <si>
    <t xml:space="preserve">Char Coal </t>
  </si>
  <si>
    <t xml:space="preserve">Dry Wood </t>
  </si>
  <si>
    <t>Inputs</t>
  </si>
  <si>
    <t xml:space="preserve">Dry wood </t>
  </si>
  <si>
    <t>No of Batches per month</t>
  </si>
  <si>
    <t xml:space="preserve">No </t>
  </si>
  <si>
    <t xml:space="preserve">Labour </t>
  </si>
  <si>
    <t>Supervisor</t>
  </si>
  <si>
    <t>Nos</t>
  </si>
  <si>
    <t xml:space="preserve">Nos </t>
  </si>
  <si>
    <t xml:space="preserve">Monthly Salary </t>
  </si>
  <si>
    <t>Rs</t>
  </si>
  <si>
    <t xml:space="preserve">Package Size </t>
  </si>
  <si>
    <t>Packaging Cost per kg</t>
  </si>
  <si>
    <t>Monthly Direct Cost</t>
  </si>
  <si>
    <t xml:space="preserve">Materials </t>
  </si>
  <si>
    <t xml:space="preserve">Dry Wood cost delivered </t>
  </si>
  <si>
    <t>Rs/kg</t>
  </si>
  <si>
    <t>Provision for tools</t>
  </si>
  <si>
    <t xml:space="preserve">Direct Costs </t>
  </si>
  <si>
    <t>O H costs 10%</t>
  </si>
  <si>
    <t>Total Cost</t>
  </si>
  <si>
    <t xml:space="preserve">Monthly Char Prodiuction </t>
  </si>
  <si>
    <t>Packaging Costs/month</t>
  </si>
  <si>
    <t>Cost per kg</t>
  </si>
  <si>
    <t xml:space="preserve">Barrel System </t>
  </si>
  <si>
    <t>Traditional</t>
  </si>
  <si>
    <t>Notes</t>
  </si>
  <si>
    <t>2. Multiple barrels needed to achive monthly prodiuction</t>
  </si>
  <si>
    <t>4. Supervarvision cost halved for tradtional system</t>
  </si>
  <si>
    <t xml:space="preserve">5. Dry would cost averged for part own wood </t>
  </si>
  <si>
    <t xml:space="preserve">6. Labour costs estimated on monthly emplyment  basis </t>
  </si>
  <si>
    <t>Pit Method</t>
  </si>
  <si>
    <t>3. Cost of barrel System</t>
  </si>
  <si>
    <t>1.  Larger batch size 100 kg for Traditional system</t>
  </si>
  <si>
    <t xml:space="preserve">Batch Size Charcoal output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</si>
</sst>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1" xfId="0" applyBorder="1"/>
    <xf numFmtId="9" fontId="0" fillId="0" borderId="1" xfId="0" applyNumberFormat="1" applyBorder="1"/>
    <xf numFmtId="2" fontId="0" fillId="0" borderId="1" xfId="0" applyNumberFormat="1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41843-2FC1-4FC4-A1C5-EE0D3BB9DC0B}">
  <dimension ref="F5:J42"/>
  <sheetViews>
    <sheetView tabSelected="1" workbookViewId="0">
      <selection activeCell="N8" sqref="N8"/>
    </sheetView>
  </sheetViews>
  <sheetFormatPr defaultRowHeight="15" x14ac:dyDescent="0.25"/>
  <cols>
    <col min="6" max="6" width="22.28515625" customWidth="1"/>
    <col min="8" max="8" width="14.7109375" customWidth="1"/>
    <col min="9" max="9" width="12.28515625" customWidth="1"/>
    <col min="10" max="10" width="12.7109375" customWidth="1"/>
  </cols>
  <sheetData>
    <row r="5" spans="6:10" ht="15.75" x14ac:dyDescent="0.25">
      <c r="F5" s="1" t="s">
        <v>0</v>
      </c>
    </row>
    <row r="6" spans="6:10" x14ac:dyDescent="0.25">
      <c r="F6" s="2"/>
      <c r="G6" s="2"/>
      <c r="H6" s="5" t="s">
        <v>28</v>
      </c>
      <c r="I6" s="5" t="s">
        <v>29</v>
      </c>
      <c r="J6" s="5" t="s">
        <v>35</v>
      </c>
    </row>
    <row r="7" spans="6:10" x14ac:dyDescent="0.25">
      <c r="F7" s="2"/>
      <c r="G7" s="2"/>
      <c r="H7" s="2"/>
      <c r="I7" s="2"/>
      <c r="J7" s="2"/>
    </row>
    <row r="8" spans="6:10" x14ac:dyDescent="0.25">
      <c r="F8" s="2" t="s">
        <v>38</v>
      </c>
      <c r="G8" s="2" t="s">
        <v>1</v>
      </c>
      <c r="H8" s="2">
        <v>50</v>
      </c>
      <c r="I8" s="2">
        <v>100</v>
      </c>
      <c r="J8" s="2">
        <v>1000</v>
      </c>
    </row>
    <row r="9" spans="6:10" x14ac:dyDescent="0.25">
      <c r="F9" s="2" t="s">
        <v>2</v>
      </c>
      <c r="G9" s="2"/>
      <c r="H9" s="2"/>
      <c r="I9" s="2"/>
      <c r="J9" s="2"/>
    </row>
    <row r="10" spans="6:10" x14ac:dyDescent="0.25">
      <c r="F10" s="2" t="s">
        <v>3</v>
      </c>
      <c r="G10" s="2"/>
      <c r="H10" s="2">
        <v>1</v>
      </c>
      <c r="I10" s="2">
        <v>1</v>
      </c>
      <c r="J10" s="2">
        <v>1</v>
      </c>
    </row>
    <row r="11" spans="6:10" x14ac:dyDescent="0.25">
      <c r="F11" s="2" t="s">
        <v>4</v>
      </c>
      <c r="G11" s="2"/>
      <c r="H11" s="2">
        <v>4</v>
      </c>
      <c r="I11" s="2">
        <v>4</v>
      </c>
      <c r="J11" s="2">
        <v>4</v>
      </c>
    </row>
    <row r="12" spans="6:10" x14ac:dyDescent="0.25">
      <c r="F12" s="2" t="s">
        <v>25</v>
      </c>
      <c r="G12" s="2" t="s">
        <v>1</v>
      </c>
      <c r="H12" s="2">
        <f>+H8*H16</f>
        <v>5000</v>
      </c>
      <c r="I12" s="2">
        <f>+I8*I16</f>
        <v>5000</v>
      </c>
      <c r="J12" s="2">
        <f>+J8*J16</f>
        <v>15000</v>
      </c>
    </row>
    <row r="13" spans="6:10" x14ac:dyDescent="0.25">
      <c r="F13" s="2" t="s">
        <v>5</v>
      </c>
      <c r="G13" s="2"/>
      <c r="H13" s="2"/>
      <c r="I13" s="2"/>
      <c r="J13" s="2"/>
    </row>
    <row r="14" spans="6:10" x14ac:dyDescent="0.25">
      <c r="F14" s="2" t="s">
        <v>6</v>
      </c>
      <c r="G14" s="2"/>
      <c r="H14" s="2">
        <f>+H8*H11</f>
        <v>200</v>
      </c>
      <c r="I14" s="2">
        <f>+I8*I11</f>
        <v>400</v>
      </c>
      <c r="J14" s="2">
        <f>+J8*J11</f>
        <v>4000</v>
      </c>
    </row>
    <row r="15" spans="6:10" x14ac:dyDescent="0.25">
      <c r="F15" s="2" t="s">
        <v>19</v>
      </c>
      <c r="G15" s="2" t="s">
        <v>20</v>
      </c>
      <c r="H15" s="2">
        <v>3</v>
      </c>
      <c r="I15" s="2">
        <v>3</v>
      </c>
      <c r="J15" s="2">
        <v>4</v>
      </c>
    </row>
    <row r="16" spans="6:10" x14ac:dyDescent="0.25">
      <c r="F16" s="2" t="s">
        <v>7</v>
      </c>
      <c r="G16" s="2" t="s">
        <v>8</v>
      </c>
      <c r="H16" s="2">
        <v>100</v>
      </c>
      <c r="I16" s="2">
        <v>50</v>
      </c>
      <c r="J16" s="2">
        <v>15</v>
      </c>
    </row>
    <row r="17" spans="6:10" x14ac:dyDescent="0.25">
      <c r="F17" s="2" t="s">
        <v>9</v>
      </c>
      <c r="G17" s="2"/>
      <c r="H17" s="2"/>
      <c r="I17" s="2"/>
      <c r="J17" s="2"/>
    </row>
    <row r="18" spans="6:10" x14ac:dyDescent="0.25">
      <c r="F18" s="2" t="s">
        <v>10</v>
      </c>
      <c r="G18" s="2" t="s">
        <v>11</v>
      </c>
      <c r="H18" s="2">
        <v>1</v>
      </c>
      <c r="I18" s="2"/>
      <c r="J18" s="2">
        <v>1</v>
      </c>
    </row>
    <row r="19" spans="6:10" x14ac:dyDescent="0.25">
      <c r="F19" s="2" t="s">
        <v>9</v>
      </c>
      <c r="G19" s="2" t="s">
        <v>12</v>
      </c>
      <c r="H19" s="2">
        <v>2</v>
      </c>
      <c r="I19" s="2"/>
      <c r="J19" s="2">
        <v>3</v>
      </c>
    </row>
    <row r="20" spans="6:10" x14ac:dyDescent="0.25">
      <c r="F20" s="2" t="s">
        <v>13</v>
      </c>
      <c r="G20" s="2"/>
      <c r="H20" s="2"/>
      <c r="I20" s="2"/>
      <c r="J20" s="2"/>
    </row>
    <row r="21" spans="6:10" x14ac:dyDescent="0.25">
      <c r="F21" s="2" t="s">
        <v>10</v>
      </c>
      <c r="G21" s="2" t="s">
        <v>14</v>
      </c>
      <c r="H21" s="2">
        <v>35000</v>
      </c>
      <c r="I21" s="2"/>
      <c r="J21" s="2">
        <v>35000</v>
      </c>
    </row>
    <row r="22" spans="6:10" x14ac:dyDescent="0.25">
      <c r="F22" s="2" t="s">
        <v>9</v>
      </c>
      <c r="G22" s="2" t="s">
        <v>14</v>
      </c>
      <c r="H22" s="2">
        <v>25000</v>
      </c>
      <c r="I22" s="2"/>
      <c r="J22" s="2">
        <v>25000</v>
      </c>
    </row>
    <row r="23" spans="6:10" x14ac:dyDescent="0.25">
      <c r="F23" s="2" t="s">
        <v>15</v>
      </c>
      <c r="G23" s="2" t="s">
        <v>1</v>
      </c>
      <c r="H23" s="2">
        <v>2</v>
      </c>
      <c r="I23" s="2">
        <v>2</v>
      </c>
      <c r="J23" s="2">
        <v>25</v>
      </c>
    </row>
    <row r="24" spans="6:10" x14ac:dyDescent="0.25">
      <c r="F24" s="2" t="s">
        <v>16</v>
      </c>
      <c r="G24" s="2" t="s">
        <v>14</v>
      </c>
      <c r="H24" s="2">
        <v>4</v>
      </c>
      <c r="I24" s="2">
        <v>4</v>
      </c>
      <c r="J24" s="2">
        <v>5</v>
      </c>
    </row>
    <row r="25" spans="6:10" x14ac:dyDescent="0.25">
      <c r="F25" s="2" t="s">
        <v>17</v>
      </c>
      <c r="G25" s="2" t="s">
        <v>14</v>
      </c>
      <c r="H25" s="2"/>
      <c r="I25" s="2"/>
      <c r="J25" s="2"/>
    </row>
    <row r="26" spans="6:10" x14ac:dyDescent="0.25">
      <c r="F26" s="2" t="s">
        <v>18</v>
      </c>
      <c r="G26" s="2" t="s">
        <v>14</v>
      </c>
      <c r="H26" s="2">
        <f>+H14*H16*H15</f>
        <v>60000</v>
      </c>
      <c r="I26" s="2">
        <f>+I15*I12*I11</f>
        <v>60000</v>
      </c>
      <c r="J26" s="2">
        <f>+J15*J12*J11</f>
        <v>240000</v>
      </c>
    </row>
    <row r="27" spans="6:10" x14ac:dyDescent="0.25">
      <c r="F27" s="2" t="s">
        <v>9</v>
      </c>
      <c r="G27" s="2" t="s">
        <v>14</v>
      </c>
      <c r="H27" s="2">
        <f>+H18*H21+H19*H22</f>
        <v>85000</v>
      </c>
      <c r="I27" s="2">
        <f>+H21*0.5+H22*2</f>
        <v>67500</v>
      </c>
      <c r="J27" s="2">
        <f>+J18*J21+J19*J22</f>
        <v>110000</v>
      </c>
    </row>
    <row r="28" spans="6:10" x14ac:dyDescent="0.25">
      <c r="F28" s="2" t="s">
        <v>21</v>
      </c>
      <c r="G28" s="2" t="s">
        <v>14</v>
      </c>
      <c r="H28" s="2">
        <v>5000</v>
      </c>
      <c r="I28" s="2">
        <v>2000</v>
      </c>
      <c r="J28" s="2">
        <v>20000</v>
      </c>
    </row>
    <row r="29" spans="6:10" x14ac:dyDescent="0.25">
      <c r="F29" s="2" t="s">
        <v>26</v>
      </c>
      <c r="G29" s="2" t="s">
        <v>14</v>
      </c>
      <c r="H29" s="2">
        <f>+H12*H24</f>
        <v>20000</v>
      </c>
      <c r="I29" s="2">
        <f>+I12*H24</f>
        <v>20000</v>
      </c>
      <c r="J29" s="2">
        <f>+J12*J24</f>
        <v>75000</v>
      </c>
    </row>
    <row r="30" spans="6:10" x14ac:dyDescent="0.25">
      <c r="F30" s="2" t="s">
        <v>22</v>
      </c>
      <c r="G30" s="2"/>
      <c r="H30" s="2">
        <f>SUM(H26:H29)</f>
        <v>170000</v>
      </c>
      <c r="I30" s="2">
        <f>SUM(I26:I29)</f>
        <v>149500</v>
      </c>
      <c r="J30" s="2">
        <f>SUM(J26:J29)</f>
        <v>445000</v>
      </c>
    </row>
    <row r="31" spans="6:10" x14ac:dyDescent="0.25">
      <c r="F31" s="2" t="s">
        <v>23</v>
      </c>
      <c r="G31" s="3">
        <v>0.1</v>
      </c>
      <c r="H31" s="2">
        <f>+H30*G31</f>
        <v>17000</v>
      </c>
      <c r="I31" s="2">
        <f>+I30*G31</f>
        <v>14950</v>
      </c>
      <c r="J31" s="2">
        <f>+J30*G31</f>
        <v>44500</v>
      </c>
    </row>
    <row r="32" spans="6:10" x14ac:dyDescent="0.25">
      <c r="F32" s="2" t="s">
        <v>24</v>
      </c>
      <c r="G32" s="2"/>
      <c r="H32" s="2">
        <f>SUM(H30:H31)</f>
        <v>187000</v>
      </c>
      <c r="I32" s="2">
        <f>SUM(I30:I31)</f>
        <v>164450</v>
      </c>
      <c r="J32" s="2">
        <f>SUM(J30:J31)</f>
        <v>489500</v>
      </c>
    </row>
    <row r="33" spans="6:10" x14ac:dyDescent="0.25">
      <c r="F33" s="2" t="s">
        <v>27</v>
      </c>
      <c r="G33" s="2" t="s">
        <v>14</v>
      </c>
      <c r="H33" s="2">
        <f>+H32/H12</f>
        <v>37.4</v>
      </c>
      <c r="I33" s="2">
        <f>+I32/I12</f>
        <v>32.89</v>
      </c>
      <c r="J33" s="4">
        <f>+J32/J12</f>
        <v>32.633333333333333</v>
      </c>
    </row>
    <row r="34" spans="6:10" x14ac:dyDescent="0.25">
      <c r="F34" s="2"/>
      <c r="G34" s="2"/>
      <c r="H34" s="2"/>
      <c r="I34" s="2"/>
      <c r="J34" s="2"/>
    </row>
    <row r="36" spans="6:10" x14ac:dyDescent="0.25">
      <c r="F36" t="s">
        <v>30</v>
      </c>
    </row>
    <row r="37" spans="6:10" x14ac:dyDescent="0.25">
      <c r="F37" t="s">
        <v>37</v>
      </c>
    </row>
    <row r="38" spans="6:10" x14ac:dyDescent="0.25">
      <c r="F38" t="s">
        <v>31</v>
      </c>
    </row>
    <row r="39" spans="6:10" x14ac:dyDescent="0.25">
      <c r="F39" t="s">
        <v>36</v>
      </c>
      <c r="G39" t="s">
        <v>14</v>
      </c>
      <c r="H39">
        <v>5000</v>
      </c>
    </row>
    <row r="40" spans="6:10" x14ac:dyDescent="0.25">
      <c r="F40" t="s">
        <v>32</v>
      </c>
    </row>
    <row r="41" spans="6:10" x14ac:dyDescent="0.25">
      <c r="F41" t="s">
        <v>33</v>
      </c>
    </row>
    <row r="42" spans="6:10" x14ac:dyDescent="0.25">
      <c r="F42" t="s">
        <v>34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manoj</cp:lastModifiedBy>
  <dcterms:created xsi:type="dcterms:W3CDTF">2022-05-14T07:54:11Z</dcterms:created>
  <dcterms:modified xsi:type="dcterms:W3CDTF">2022-06-12T08:23:38Z</dcterms:modified>
</cp:coreProperties>
</file>